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nesis.merino\Desktop\Lotaip\2023\Noviembre\Financiero\"/>
    </mc:Choice>
  </mc:AlternateContent>
  <bookViews>
    <workbookView xWindow="0" yWindow="0" windowWidth="21600" windowHeight="9135"/>
  </bookViews>
  <sheets>
    <sheet name="Conjunto de datos" sheetId="2" r:id="rId1"/>
    <sheet name="Metadatos" sheetId="3" r:id="rId2"/>
    <sheet name="Diccionario " sheetId="4" r:id="rId3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F7" i="2" l="1"/>
  <c r="M7" i="2" s="1"/>
  <c r="F6" i="2"/>
  <c r="M6" i="2" s="1"/>
  <c r="F5" i="2"/>
  <c r="M5" i="2" s="1"/>
  <c r="F4" i="2"/>
  <c r="M4" i="2" s="1"/>
  <c r="K4" i="2" l="1"/>
  <c r="L4" i="2"/>
  <c r="K5" i="2"/>
  <c r="L5" i="2"/>
  <c r="K6" i="2"/>
  <c r="L6" i="2"/>
  <c r="K7" i="2"/>
  <c r="L7" i="2"/>
</calcChain>
</file>

<file path=xl/sharedStrings.xml><?xml version="1.0" encoding="utf-8"?>
<sst xmlns="http://schemas.openxmlformats.org/spreadsheetml/2006/main" count="73" uniqueCount="54">
  <si>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</si>
  <si>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</si>
  <si>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</si>
  <si>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</si>
  <si>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</si>
  <si>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</si>
  <si>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</si>
  <si>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</si>
  <si>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</si>
  <si>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</si>
  <si>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</si>
  <si>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</si>
  <si>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</si>
  <si>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</si>
  <si>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</si>
  <si>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</si>
  <si>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</si>
  <si>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</si>
  <si>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</si>
  <si>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</si>
  <si>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</si>
  <si>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</si>
  <si>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</si>
  <si>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</si>
  <si>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</si>
  <si>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</si>
  <si>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</si>
  <si>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</si>
  <si>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</si>
  <si>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</si>
  <si>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</si>
  <si>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</si>
  <si>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</si>
  <si>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</si>
  <si>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</si>
  <si>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</si>
  <si>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</si>
  <si>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</si>
  <si>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</si>
  <si>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</si>
  <si>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</si>
  <si>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</si>
  <si>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GASTOS CORRIENTES</t>
  </si>
  <si>
    <t>GASTOS DE INVERSION</t>
  </si>
  <si>
    <t>GASTOS DE CAPITAL</t>
  </si>
  <si>
    <t>APLICACION DEL FINANCIAMIENTO</t>
  </si>
  <si>
    <t>Coordinación de Gestión Financiera</t>
  </si>
  <si>
    <t>Ing. Com. Patricia Recalde Mejía</t>
  </si>
  <si>
    <t>patricia_recalde@bomberosguayaquil.gob.ec</t>
  </si>
  <si>
    <t>043714840 ext 303</t>
  </si>
  <si>
    <t>5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</si>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</sst>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Verdana"/>
      <family val="2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7" fillId="0" borderId="0" xfId="0" applyNumberFormat="1" applyFont="1"/>
    <xf numFmtId="4" fontId="7" fillId="0" borderId="0" xfId="0" applyNumberFormat="1" applyFont="1"/>
    <xf numFmtId="49" fontId="7" fillId="0" borderId="0" xfId="0" applyNumberFormat="1" applyFont="1" applyAlignment="1">
      <alignment horizontal="right"/>
    </xf>
    <xf numFmtId="4" fontId="8" fillId="0" borderId="0" xfId="0" applyNumberFormat="1" applyFont="1"/>
    <xf numFmtId="49" fontId="7" fillId="0" borderId="0" xfId="0" applyNumberFormat="1" applyFont="1" applyAlignment="1">
      <alignment horizontal="center"/>
    </xf>
    <xf numFmtId="0" fontId="11" fillId="0" borderId="2" xfId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/>
    <xf numFmtId="4" fontId="7" fillId="0" borderId="2" xfId="0" applyNumberFormat="1" applyFont="1" applyBorder="1"/>
    <xf numFmtId="4" fontId="8" fillId="0" borderId="2" xfId="0" applyNumberFormat="1" applyFont="1" applyBorder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tricia_recalde@bomberosguayaquil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995"/>
  <sheetViews>
    <sheetView tabSelected="1" workbookViewId="0">
      <selection activeCell="A15" sqref="A15"/>
    </sheetView>
  </sheetViews>
  <sheetFormatPr baseColWidth="10" defaultColWidth="14.42578125" defaultRowHeight="15" customHeight="1" x14ac:dyDescent="0.25"/>
  <cols>
    <col min="1" max="1" width="24.140625" customWidth="1"/>
    <col min="2" max="2" width="21.7109375" customWidth="1"/>
    <col min="3" max="3" width="22.7109375" customWidth="1"/>
    <col min="4" max="4" width="14.140625" customWidth="1"/>
    <col min="5" max="5" width="16.5703125" customWidth="1"/>
    <col min="6" max="6" width="14.7109375" customWidth="1"/>
    <col min="7" max="7" width="13.42578125" customWidth="1"/>
    <col min="8" max="8" width="15.42578125" customWidth="1"/>
    <col min="9" max="9" width="14.28515625" customWidth="1"/>
    <col min="10" max="10" width="14.140625" customWidth="1"/>
    <col min="11" max="11" width="12.140625" customWidth="1"/>
    <col min="12" max="12" width="11.5703125" customWidth="1"/>
    <col min="13" max="13" width="12.42578125" customWidth="1"/>
    <col min="14" max="14" width="14.140625" customWidth="1"/>
    <col min="15" max="26" width="10" customWidth="1"/>
  </cols>
  <sheetData>
    <row r="3" spans="1:26" ht="37.5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 x14ac:dyDescent="0.25">
      <c r="A4" s="19" t="s">
        <v>50</v>
      </c>
      <c r="B4" s="20" t="s">
        <v>42</v>
      </c>
      <c r="C4" s="20" t="s">
        <v>42</v>
      </c>
      <c r="D4" s="21">
        <v>29022359.219999999</v>
      </c>
      <c r="E4" s="21">
        <v>1961708.78</v>
      </c>
      <c r="F4" s="21">
        <f>D4+E4</f>
        <v>30984068</v>
      </c>
      <c r="G4" s="21">
        <v>5934090.9800000004</v>
      </c>
      <c r="H4" s="21">
        <v>24908907.66</v>
      </c>
      <c r="I4" s="21">
        <v>24888905.100000001</v>
      </c>
      <c r="J4" s="21">
        <v>22857573.91</v>
      </c>
      <c r="K4" s="22">
        <f>F4-G4-H4</f>
        <v>141069.3599999994</v>
      </c>
      <c r="L4" s="21">
        <f>F4-I4</f>
        <v>6095162.8999999985</v>
      </c>
      <c r="M4" s="21">
        <f>F4-J4</f>
        <v>8126494.0899999999</v>
      </c>
      <c r="N4" s="23">
        <v>80.39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" customHeight="1" x14ac:dyDescent="0.25">
      <c r="A5" s="19" t="s">
        <v>51</v>
      </c>
      <c r="B5" s="20" t="s">
        <v>43</v>
      </c>
      <c r="C5" s="20" t="s">
        <v>43</v>
      </c>
      <c r="D5" s="21">
        <v>800000</v>
      </c>
      <c r="E5" s="21">
        <v>200000</v>
      </c>
      <c r="F5" s="21">
        <f t="shared" ref="F5:F7" si="0">D5+E5</f>
        <v>1000000</v>
      </c>
      <c r="G5" s="21">
        <v>138147.18</v>
      </c>
      <c r="H5" s="21">
        <v>839742.08</v>
      </c>
      <c r="I5" s="21">
        <v>839742.08</v>
      </c>
      <c r="J5" s="21">
        <v>694512.43</v>
      </c>
      <c r="K5" s="21">
        <f t="shared" ref="K5:K7" si="1">F5-G5-H5</f>
        <v>22110.740000000107</v>
      </c>
      <c r="L5" s="21">
        <f t="shared" ref="L5:L7" si="2">F5-I5</f>
        <v>160257.92000000004</v>
      </c>
      <c r="M5" s="21">
        <f t="shared" ref="M5:M7" si="3">F5-J5</f>
        <v>305487.56999999995</v>
      </c>
      <c r="N5" s="23">
        <v>83.97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" customHeight="1" x14ac:dyDescent="0.25">
      <c r="A6" s="19" t="s">
        <v>52</v>
      </c>
      <c r="B6" s="20" t="s">
        <v>44</v>
      </c>
      <c r="C6" s="20" t="s">
        <v>44</v>
      </c>
      <c r="D6" s="21">
        <v>2505000</v>
      </c>
      <c r="E6" s="21">
        <v>-835999.32</v>
      </c>
      <c r="F6" s="21">
        <f t="shared" si="0"/>
        <v>1669000.6800000002</v>
      </c>
      <c r="G6" s="21">
        <v>857222.59</v>
      </c>
      <c r="H6" s="21">
        <v>601333.07999999996</v>
      </c>
      <c r="I6" s="21">
        <v>601333.07999999996</v>
      </c>
      <c r="J6" s="21">
        <v>539177.81000000006</v>
      </c>
      <c r="K6" s="22">
        <f t="shared" si="1"/>
        <v>210445.01000000024</v>
      </c>
      <c r="L6" s="21">
        <f t="shared" si="2"/>
        <v>1067667.6000000001</v>
      </c>
      <c r="M6" s="21">
        <f t="shared" si="3"/>
        <v>1129822.8700000001</v>
      </c>
      <c r="N6" s="23">
        <v>36.03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" customHeight="1" x14ac:dyDescent="0.25">
      <c r="A7" s="19" t="s">
        <v>53</v>
      </c>
      <c r="B7" s="24" t="s">
        <v>45</v>
      </c>
      <c r="C7" s="20" t="s">
        <v>45</v>
      </c>
      <c r="D7" s="21">
        <v>1000000</v>
      </c>
      <c r="E7" s="21">
        <v>596000</v>
      </c>
      <c r="F7" s="21">
        <f t="shared" si="0"/>
        <v>1596000</v>
      </c>
      <c r="G7" s="21">
        <v>0</v>
      </c>
      <c r="H7" s="21">
        <v>1384751.23</v>
      </c>
      <c r="I7" s="21">
        <v>1384751.23</v>
      </c>
      <c r="J7" s="21">
        <v>1384751.23</v>
      </c>
      <c r="K7" s="21">
        <f t="shared" si="1"/>
        <v>211248.77000000002</v>
      </c>
      <c r="L7" s="21">
        <f t="shared" si="2"/>
        <v>211248.77000000002</v>
      </c>
      <c r="M7" s="21">
        <f t="shared" si="3"/>
        <v>211248.77000000002</v>
      </c>
      <c r="N7" s="23">
        <v>86.76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8"/>
      <c r="D11" s="9"/>
      <c r="E11" s="9"/>
      <c r="F11" s="9"/>
      <c r="G11" s="9"/>
      <c r="H11" s="9"/>
      <c r="I11" s="9"/>
      <c r="J11" s="9"/>
      <c r="K11" s="11"/>
      <c r="L11" s="9"/>
      <c r="M11" s="9"/>
      <c r="N11" s="1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8"/>
      <c r="D13" s="9"/>
      <c r="E13" s="9"/>
      <c r="F13" s="9"/>
      <c r="G13" s="9"/>
      <c r="H13" s="9"/>
      <c r="I13" s="9"/>
      <c r="J13" s="9"/>
      <c r="K13" s="11"/>
      <c r="L13" s="9"/>
      <c r="M13" s="9"/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pageMargins left="0" right="0" top="0.74803149606299213" bottom="0.74803149606299213" header="0" footer="0"/>
  <pageSetup scale="60" orientation="landscape" r:id="rId1"/>
  <headerFooter>
    <oddHeader>&amp;R&amp;G</oddHeader>
    <oddFooter>&amp;L&amp;P&amp;C&amp;8BENEMÉRITO CUERPO DE BOMBEROS DE GUAYAQUIL&amp;R&amp;8PRESUPUESTO DE LA INSTITUCIÓN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02"/>
  <sheetViews>
    <sheetView workbookViewId="0">
      <selection activeCell="E7" sqref="E7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17" width="10" customWidth="1"/>
  </cols>
  <sheetData>
    <row r="3" spans="1:17" ht="36.75" customHeight="1" x14ac:dyDescent="0.25">
      <c r="A3" s="14" t="s">
        <v>14</v>
      </c>
      <c r="B3" s="25">
        <v>45260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6.75" customHeight="1" x14ac:dyDescent="0.25">
      <c r="A4" s="14" t="s">
        <v>15</v>
      </c>
      <c r="B4" s="26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6.75" customHeight="1" x14ac:dyDescent="0.25">
      <c r="A5" s="14" t="s">
        <v>17</v>
      </c>
      <c r="B5" s="26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36.75" customHeight="1" x14ac:dyDescent="0.25">
      <c r="A6" s="14" t="s">
        <v>18</v>
      </c>
      <c r="B6" s="26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36.75" customHeight="1" x14ac:dyDescent="0.25">
      <c r="A7" s="14" t="s">
        <v>19</v>
      </c>
      <c r="B7" s="13" t="s">
        <v>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36.75" customHeight="1" x14ac:dyDescent="0.25">
      <c r="A8" s="14" t="s">
        <v>20</v>
      </c>
      <c r="B8" s="26" t="s">
        <v>49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36.75" customHeight="1" x14ac:dyDescent="0.25">
      <c r="A9" s="15" t="s">
        <v>21</v>
      </c>
      <c r="B9" s="16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</sheetData>
  <hyperlinks>
    <hyperlink ref="B7" r:id="rId1"/>
  </hyperlinks>
  <pageMargins left="0.70866141732283472" right="0.70866141732283472" top="0.74803149606299213" bottom="0.74803149606299213" header="0" footer="0"/>
  <pageSetup scale="85" orientation="landscape" r:id="rId2"/>
  <headerFooter>
    <oddHeader>&amp;R&amp;G</oddHeader>
    <oddFooter xml:space="preserve">&amp;CBENEMÉRITO CUERPO DE BOMBEROS DE GUAYAQUIL&amp;R6- PRESUPUESTO DE LA INSTITUCIÓN 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28" sqref="B28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3" t="s">
        <v>23</v>
      </c>
      <c r="B1" s="2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3" t="s">
        <v>2</v>
      </c>
      <c r="B2" s="2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4" t="s">
        <v>26</v>
      </c>
      <c r="B3" s="4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5" t="s">
        <v>0</v>
      </c>
      <c r="B4" s="6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5" t="s">
        <v>1</v>
      </c>
      <c r="B5" s="6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5" t="s">
        <v>2</v>
      </c>
      <c r="B6" s="6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5" t="s">
        <v>3</v>
      </c>
      <c r="B7" s="6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5" t="s">
        <v>4</v>
      </c>
      <c r="B8" s="6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5" t="s">
        <v>5</v>
      </c>
      <c r="B9" s="6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5" t="s">
        <v>6</v>
      </c>
      <c r="B10" s="6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5" t="s">
        <v>7</v>
      </c>
      <c r="B11" s="6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5" t="s">
        <v>8</v>
      </c>
      <c r="B12" s="6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5" t="s">
        <v>9</v>
      </c>
      <c r="B13" s="6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5" t="s">
        <v>10</v>
      </c>
      <c r="B14" s="6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5" t="s">
        <v>11</v>
      </c>
      <c r="B15" s="6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5" t="s">
        <v>12</v>
      </c>
      <c r="B16" s="6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5" t="s">
        <v>13</v>
      </c>
      <c r="B17" s="6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0866141732283472" right="0.70866141732283472" top="0.74803149606299213" bottom="0.74803149606299213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Genesis Merino</cp:lastModifiedBy>
  <cp:lastPrinted>2023-12-08T22:46:27Z</cp:lastPrinted>
  <dcterms:created xsi:type="dcterms:W3CDTF">2011-04-20T17:22:00Z</dcterms:created>
  <dcterms:modified xsi:type="dcterms:W3CDTF">2023-12-08T22:47:23Z</dcterms:modified>
</cp:coreProperties>
</file>